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2" windowHeight="9888" tabRatio="479" activeTab="0"/>
  </bookViews>
  <sheets>
    <sheet name="Celkově dospělí" sheetId="1" r:id="rId1"/>
    <sheet name="A" sheetId="2" r:id="rId2"/>
    <sheet name="B" sheetId="3" r:id="rId3"/>
    <sheet name="C" sheetId="4" r:id="rId4"/>
    <sheet name="I" sheetId="5" r:id="rId5"/>
    <sheet name="J" sheetId="6" r:id="rId6"/>
    <sheet name="L" sheetId="7" r:id="rId7"/>
    <sheet name="M" sheetId="8" r:id="rId8"/>
  </sheets>
  <definedNames/>
  <calcPr fullCalcOnLoad="1"/>
</workbook>
</file>

<file path=xl/sharedStrings.xml><?xml version="1.0" encoding="utf-8"?>
<sst xmlns="http://schemas.openxmlformats.org/spreadsheetml/2006/main" count="213" uniqueCount="100">
  <si>
    <t>Výsledky Krkavec třikrát jinak – 4. 6. 2017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</si>
  <si>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</si>
  <si>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</si>
  <si>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</si>
  <si>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</si>
  <si>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</si>
  <si>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</si>
  <si>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</si>
  <si>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</si>
  <si>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</si>
  <si>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</si>
  <si>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</si>
  <si>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</si>
  <si>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Totzauer Pavel</t>
  </si>
  <si>
    <t>A</t>
  </si>
  <si>
    <t>Šturmová Barbora</t>
  </si>
  <si>
    <t>Forrest Gump Team</t>
  </si>
  <si>
    <t>E</t>
  </si>
  <si>
    <t>Lukáš David</t>
  </si>
  <si>
    <t>Plzeň-Radost z pohybu</t>
  </si>
  <si>
    <t>Kreml Bohumil</t>
  </si>
  <si>
    <t>Most</t>
  </si>
  <si>
    <t>D</t>
  </si>
  <si>
    <t>Čepek Robert</t>
  </si>
  <si>
    <t>PSK Olymp Praha</t>
  </si>
  <si>
    <t>B</t>
  </si>
  <si>
    <t>Kraus Jan</t>
  </si>
  <si>
    <t>321 start</t>
  </si>
  <si>
    <t>Janový Petr</t>
  </si>
  <si>
    <t>AC Trial Plzeň</t>
  </si>
  <si>
    <t>Sladký Roman</t>
  </si>
  <si>
    <t>Pro Sport Activities</t>
  </si>
  <si>
    <t>Rasocha David</t>
  </si>
  <si>
    <t xml:space="preserve">Plzeň </t>
  </si>
  <si>
    <t xml:space="preserve">Výsledky  běh A </t>
  </si>
  <si>
    <t>čas cíl</t>
  </si>
  <si>
    <t>čas start</t>
  </si>
  <si>
    <t>Výsl.čas</t>
  </si>
  <si>
    <t>Název závodu:</t>
  </si>
  <si>
    <t>Krkavec třikrát jinak</t>
  </si>
  <si>
    <t>Datum:</t>
  </si>
  <si>
    <t>4. 6. 2017</t>
  </si>
  <si>
    <t>Kategorie: I – nejmladší kluci</t>
  </si>
  <si>
    <t>ročníky narození:</t>
  </si>
  <si>
    <t>2010 a mladší</t>
  </si>
  <si>
    <t>Délka trati:</t>
  </si>
  <si>
    <t>C</t>
  </si>
  <si>
    <t>Příjmení a jméno</t>
  </si>
  <si>
    <t>čas</t>
  </si>
  <si>
    <t>pořadí</t>
  </si>
  <si>
    <t>celkové umístění</t>
  </si>
  <si>
    <t>I</t>
  </si>
  <si>
    <t>Kategorie: J – nejmladší holky</t>
  </si>
  <si>
    <t>J</t>
  </si>
  <si>
    <t>2008 - 2009</t>
  </si>
  <si>
    <t>Kategorie: L – přípravka ml.dívky</t>
  </si>
  <si>
    <t>Sajnerová Nela</t>
  </si>
  <si>
    <t>AK Škoda Plzeň</t>
  </si>
  <si>
    <t>L</t>
  </si>
  <si>
    <t>Sajnerová Laura</t>
  </si>
  <si>
    <t>Kategorie: M – přípravka st.kluci</t>
  </si>
  <si>
    <t>2006 - 2007</t>
  </si>
  <si>
    <t>Kraus Tomáš</t>
  </si>
  <si>
    <t>M</t>
  </si>
  <si>
    <t>Dvořáková Barbora</t>
  </si>
  <si>
    <t>Plzeň - drak</t>
  </si>
  <si>
    <t>Luprichová Irena</t>
  </si>
  <si>
    <t>Triatlet Karlovy Vary</t>
  </si>
  <si>
    <t>Luprich Šimon</t>
  </si>
  <si>
    <t>Čepek Martin</t>
  </si>
  <si>
    <t>Dukla Praha</t>
  </si>
  <si>
    <t>Burt Pavel</t>
  </si>
  <si>
    <t>Sport Club Plzeň</t>
  </si>
  <si>
    <t>Beroušková Barbora</t>
  </si>
  <si>
    <t>Vlček Martin</t>
  </si>
  <si>
    <t>Zuna Ondřej</t>
  </si>
  <si>
    <t>Horník Adam</t>
  </si>
  <si>
    <t>Zuna Štěpán</t>
  </si>
  <si>
    <t>Říhová Andrea</t>
  </si>
  <si>
    <t>Kočandrle Martin</t>
  </si>
  <si>
    <t>Hirman Lukáš</t>
  </si>
  <si>
    <t>Pruser</t>
  </si>
  <si>
    <t>DNS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</si>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</sst>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/m/yyyy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4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7" fillId="19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7" fillId="20" borderId="0" applyNumberFormat="0" applyBorder="0" applyAlignment="0" applyProtection="0"/>
    <xf numFmtId="0" fontId="30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3" borderId="9" applyNumberFormat="0" applyAlignment="0" applyProtection="0"/>
    <xf numFmtId="0" fontId="9" fillId="2" borderId="9" applyNumberFormat="0" applyAlignment="0" applyProtection="0"/>
    <xf numFmtId="0" fontId="10" fillId="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3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99" zoomScaleNormal="99" zoomScalePageLayoutView="0" workbookViewId="0" topLeftCell="A1">
      <selection activeCell="N8" sqref="N8"/>
    </sheetView>
  </sheetViews>
  <sheetFormatPr defaultColWidth="11.57421875" defaultRowHeight="12.75"/>
  <cols>
    <col min="1" max="1" width="10.7109375" style="20" bestFit="1" customWidth="1"/>
    <col min="2" max="2" width="9.421875" style="1" bestFit="1" customWidth="1"/>
    <col min="3" max="3" width="22.00390625" style="0" bestFit="1" customWidth="1"/>
    <col min="4" max="4" width="22.8515625" style="21" bestFit="1" customWidth="1"/>
    <col min="5" max="5" width="8.57421875" style="1" bestFit="1" customWidth="1"/>
    <col min="6" max="6" width="9.421875" style="22" bestFit="1" customWidth="1"/>
    <col min="7" max="9" width="11.57421875" style="1" customWidth="1"/>
    <col min="10" max="10" width="10.57421875" style="14" bestFit="1" customWidth="1"/>
    <col min="11" max="11" width="11.57421875" style="14" customWidth="1"/>
    <col min="12" max="12" width="11.00390625" style="15" bestFit="1" customWidth="1"/>
  </cols>
  <sheetData>
    <row r="1" spans="1:12" ht="13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56" s="13" customFormat="1" ht="16.5" customHeight="1">
      <c r="A2" s="2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6" t="s">
        <v>10</v>
      </c>
      <c r="K2" s="16" t="s">
        <v>11</v>
      </c>
      <c r="L2" s="17" t="s">
        <v>12</v>
      </c>
      <c r="IV2"/>
    </row>
    <row r="3" spans="1:12" ht="16.5" customHeight="1">
      <c r="A3" s="24" t="s">
        <v>83</v>
      </c>
      <c r="B3" s="2">
        <v>28</v>
      </c>
      <c r="C3" s="9" t="s">
        <v>71</v>
      </c>
      <c r="D3" s="11" t="s">
        <v>72</v>
      </c>
      <c r="E3" s="8">
        <v>1997</v>
      </c>
      <c r="F3" s="2" t="s">
        <v>14</v>
      </c>
      <c r="G3" s="18">
        <f>A!B8</f>
        <v>0.0022106481481481478</v>
      </c>
      <c r="H3" s="18">
        <f>B!D8</f>
        <v>0.0013425925925925927</v>
      </c>
      <c r="I3" s="18">
        <f>C!D8</f>
        <v>0.00018518518518518515</v>
      </c>
      <c r="J3" s="18">
        <v>9.259259259259259E-05</v>
      </c>
      <c r="K3" s="18">
        <f>G3+H3+I3-J3</f>
        <v>0.003645833333333333</v>
      </c>
      <c r="L3" s="19" t="s">
        <v>83</v>
      </c>
    </row>
    <row r="4" spans="1:12" ht="16.5" customHeight="1">
      <c r="A4" s="24" t="s">
        <v>84</v>
      </c>
      <c r="B4" s="2">
        <v>67</v>
      </c>
      <c r="C4" s="11" t="s">
        <v>76</v>
      </c>
      <c r="D4" s="11" t="s">
        <v>72</v>
      </c>
      <c r="E4" s="2">
        <v>2001</v>
      </c>
      <c r="F4" s="2" t="s">
        <v>14</v>
      </c>
      <c r="G4" s="18">
        <f>A!B19</f>
        <v>0.0022222222222222222</v>
      </c>
      <c r="H4" s="18">
        <f>B!D19</f>
        <v>0.0013310185185185187</v>
      </c>
      <c r="I4" s="18">
        <f>C!D19</f>
        <v>0.0001967592592592585</v>
      </c>
      <c r="J4" s="18">
        <v>9.259259259259259E-05</v>
      </c>
      <c r="K4" s="18">
        <f>G4+H4+I4-J4</f>
        <v>0.003657407407407407</v>
      </c>
      <c r="L4" s="19" t="s">
        <v>84</v>
      </c>
    </row>
    <row r="5" spans="1:12" ht="16.5" customHeight="1">
      <c r="A5" s="24" t="s">
        <v>85</v>
      </c>
      <c r="B5" s="2">
        <v>5</v>
      </c>
      <c r="C5" s="11" t="s">
        <v>18</v>
      </c>
      <c r="D5" s="11" t="s">
        <v>19</v>
      </c>
      <c r="E5" s="12">
        <v>1988</v>
      </c>
      <c r="F5" s="2" t="s">
        <v>14</v>
      </c>
      <c r="G5" s="18">
        <f>A!B5</f>
        <v>0.0022337962962962967</v>
      </c>
      <c r="H5" s="18">
        <f>B!D5</f>
        <v>0.001400462962962963</v>
      </c>
      <c r="I5" s="18">
        <f>C!D5</f>
        <v>0.00017361111111111104</v>
      </c>
      <c r="J5" s="18">
        <v>8.101851851851852E-05</v>
      </c>
      <c r="K5" s="18">
        <f>G5+H5+I5-J5</f>
        <v>0.0037268518518518523</v>
      </c>
      <c r="L5" s="19" t="s">
        <v>85</v>
      </c>
    </row>
    <row r="6" spans="1:12" ht="16.5" customHeight="1">
      <c r="A6" s="24" t="s">
        <v>86</v>
      </c>
      <c r="B6" s="2">
        <v>40</v>
      </c>
      <c r="C6" s="9" t="s">
        <v>79</v>
      </c>
      <c r="D6" s="11" t="s">
        <v>72</v>
      </c>
      <c r="E6" s="2">
        <v>2002</v>
      </c>
      <c r="F6" s="2" t="s">
        <v>14</v>
      </c>
      <c r="G6" s="18">
        <f>A!B11</f>
        <v>0.0022453703703703702</v>
      </c>
      <c r="H6" s="18">
        <f>B!D11</f>
        <v>0.0014351851851851852</v>
      </c>
      <c r="I6" s="18">
        <f>C!D11</f>
        <v>0.00017361111111111093</v>
      </c>
      <c r="J6" s="18">
        <v>6.944444444444444E-05</v>
      </c>
      <c r="K6" s="18">
        <f>G6+H6+I6-J6</f>
        <v>0.003784722222222222</v>
      </c>
      <c r="L6" s="19" t="s">
        <v>86</v>
      </c>
    </row>
    <row r="7" spans="1:12" ht="16.5" customHeight="1">
      <c r="A7" s="24" t="s">
        <v>87</v>
      </c>
      <c r="B7" s="2">
        <v>42</v>
      </c>
      <c r="C7" s="11" t="s">
        <v>23</v>
      </c>
      <c r="D7" s="11" t="s">
        <v>24</v>
      </c>
      <c r="E7" s="12">
        <v>1968</v>
      </c>
      <c r="F7" s="2" t="s">
        <v>25</v>
      </c>
      <c r="G7" s="18">
        <f>A!B13</f>
        <v>0.0024305555555555556</v>
      </c>
      <c r="H7" s="18">
        <f>B!D13</f>
        <v>0.0014120370370370372</v>
      </c>
      <c r="I7" s="18">
        <f>C!D13</f>
        <v>0.00017361111111111093</v>
      </c>
      <c r="J7" s="18">
        <v>3.472222222222222E-05</v>
      </c>
      <c r="K7" s="18">
        <f>G7+H7+I7-J7</f>
        <v>0.003981481481481482</v>
      </c>
      <c r="L7" s="19" t="s">
        <v>83</v>
      </c>
    </row>
    <row r="8" spans="1:12" ht="16.5" customHeight="1">
      <c r="A8" s="24" t="s">
        <v>88</v>
      </c>
      <c r="B8" s="2">
        <v>90</v>
      </c>
      <c r="C8" s="9" t="s">
        <v>32</v>
      </c>
      <c r="D8" s="11" t="s">
        <v>33</v>
      </c>
      <c r="E8" s="8">
        <v>1992</v>
      </c>
      <c r="F8" s="2" t="s">
        <v>14</v>
      </c>
      <c r="G8" s="18">
        <f>A!B20</f>
        <v>0.002546296296296296</v>
      </c>
      <c r="H8" s="18">
        <f>B!D20</f>
        <v>0.0015625000000000005</v>
      </c>
      <c r="I8" s="18">
        <f>C!D20</f>
        <v>0.0002083333333333338</v>
      </c>
      <c r="J8" s="18"/>
      <c r="K8" s="18">
        <f>G8+H8+I8-J8</f>
        <v>0.00431712962962963</v>
      </c>
      <c r="L8" s="19" t="s">
        <v>87</v>
      </c>
    </row>
    <row r="9" spans="1:12" ht="16.5" customHeight="1">
      <c r="A9" s="24" t="s">
        <v>89</v>
      </c>
      <c r="B9" s="2">
        <v>33</v>
      </c>
      <c r="C9" s="11" t="s">
        <v>74</v>
      </c>
      <c r="D9" s="11" t="s">
        <v>72</v>
      </c>
      <c r="E9" s="12">
        <v>2001</v>
      </c>
      <c r="F9" s="2" t="s">
        <v>14</v>
      </c>
      <c r="G9" s="18">
        <f>A!B10</f>
        <v>0.0027083333333333334</v>
      </c>
      <c r="H9" s="18">
        <f>B!D10</f>
        <v>0.001597222222222222</v>
      </c>
      <c r="I9" s="18">
        <f>C!D10</f>
        <v>0.00024305555555555539</v>
      </c>
      <c r="J9" s="18"/>
      <c r="K9" s="18">
        <f>G9+H9+I9-J9</f>
        <v>0.004548611111111111</v>
      </c>
      <c r="L9" s="19" t="s">
        <v>88</v>
      </c>
    </row>
    <row r="10" spans="1:12" ht="16.5" customHeight="1">
      <c r="A10" s="24" t="s">
        <v>90</v>
      </c>
      <c r="B10" s="2">
        <v>44</v>
      </c>
      <c r="C10" s="11" t="s">
        <v>80</v>
      </c>
      <c r="D10" s="11" t="s">
        <v>81</v>
      </c>
      <c r="E10" s="12">
        <v>1983</v>
      </c>
      <c r="F10" s="2" t="s">
        <v>14</v>
      </c>
      <c r="G10" s="18">
        <f>A!B15</f>
        <v>0.0027199074074074074</v>
      </c>
      <c r="H10" s="18">
        <f>B!D15</f>
        <v>0.0017245370370370366</v>
      </c>
      <c r="I10" s="18">
        <f>C!D15</f>
        <v>0.00023148148148148182</v>
      </c>
      <c r="J10" s="18"/>
      <c r="K10" s="18">
        <f>G10+H10+I10-J10</f>
        <v>0.004675925925925925</v>
      </c>
      <c r="L10" s="19" t="s">
        <v>89</v>
      </c>
    </row>
    <row r="11" spans="1:12" ht="16.5" customHeight="1">
      <c r="A11" s="24" t="s">
        <v>91</v>
      </c>
      <c r="B11" s="2">
        <v>29</v>
      </c>
      <c r="C11" s="9" t="s">
        <v>73</v>
      </c>
      <c r="D11" s="11" t="s">
        <v>72</v>
      </c>
      <c r="E11" s="2">
        <v>2000</v>
      </c>
      <c r="F11" s="2" t="s">
        <v>17</v>
      </c>
      <c r="G11" s="18">
        <f>A!B9</f>
        <v>0.002800925925925926</v>
      </c>
      <c r="H11" s="18">
        <f>B!D9</f>
        <v>0.0016782407407407406</v>
      </c>
      <c r="I11" s="18">
        <f>C!D9</f>
        <v>0.00020833333333333337</v>
      </c>
      <c r="J11" s="18"/>
      <c r="K11" s="18">
        <f>G11+H11+I11-J11</f>
        <v>0.004687499999999999</v>
      </c>
      <c r="L11" s="19" t="s">
        <v>83</v>
      </c>
    </row>
    <row r="12" spans="1:12" ht="16.5" customHeight="1">
      <c r="A12" s="24" t="s">
        <v>92</v>
      </c>
      <c r="B12" s="2">
        <v>64</v>
      </c>
      <c r="C12" s="9" t="s">
        <v>75</v>
      </c>
      <c r="D12" s="11" t="s">
        <v>72</v>
      </c>
      <c r="E12" s="8">
        <v>2002</v>
      </c>
      <c r="F12" s="2" t="s">
        <v>14</v>
      </c>
      <c r="G12" s="18">
        <f>A!B18</f>
        <v>0.002777777777777778</v>
      </c>
      <c r="H12" s="18">
        <f>B!D18</f>
        <v>0.0017245370370370366</v>
      </c>
      <c r="I12" s="18">
        <f>C!D18</f>
        <v>0.00019675925925925937</v>
      </c>
      <c r="J12" s="18"/>
      <c r="K12" s="18">
        <f>G12+H12+I12-J12</f>
        <v>0.004699074074074074</v>
      </c>
      <c r="L12" s="19" t="s">
        <v>90</v>
      </c>
    </row>
    <row r="13" spans="1:12" ht="16.5" customHeight="1">
      <c r="A13" s="24" t="s">
        <v>93</v>
      </c>
      <c r="B13" s="2">
        <v>50</v>
      </c>
      <c r="C13" s="11" t="s">
        <v>77</v>
      </c>
      <c r="D13" s="11" t="s">
        <v>72</v>
      </c>
      <c r="E13" s="12">
        <v>2004</v>
      </c>
      <c r="F13" s="2" t="s">
        <v>14</v>
      </c>
      <c r="G13" s="18">
        <f>A!B17</f>
        <v>0.0028587962962962963</v>
      </c>
      <c r="H13" s="18">
        <f>B!D17</f>
        <v>0.0017129629629629621</v>
      </c>
      <c r="I13" s="18">
        <f>C!D17</f>
        <v>0.00019675925925925937</v>
      </c>
      <c r="J13" s="18"/>
      <c r="K13" s="18">
        <f>G13+H13+I13-J13</f>
        <v>0.004768518518518517</v>
      </c>
      <c r="L13" s="19" t="s">
        <v>91</v>
      </c>
    </row>
    <row r="14" spans="1:12" ht="16.5" customHeight="1">
      <c r="A14" s="24" t="s">
        <v>94</v>
      </c>
      <c r="B14" s="2">
        <v>46</v>
      </c>
      <c r="C14" s="11" t="s">
        <v>30</v>
      </c>
      <c r="D14" s="11" t="s">
        <v>31</v>
      </c>
      <c r="E14" s="12">
        <v>1972</v>
      </c>
      <c r="F14" s="2" t="s">
        <v>25</v>
      </c>
      <c r="G14" s="18">
        <f>A!B16</f>
        <v>0.002893518518518519</v>
      </c>
      <c r="H14" s="18">
        <f>B!D16</f>
        <v>0.0017245370370370366</v>
      </c>
      <c r="I14" s="18">
        <f>C!D16</f>
        <v>0.00020833333333333294</v>
      </c>
      <c r="J14" s="18"/>
      <c r="K14" s="18">
        <f>G14+H14+I14-J14</f>
        <v>0.004826388888888889</v>
      </c>
      <c r="L14" s="19" t="s">
        <v>84</v>
      </c>
    </row>
    <row r="15" spans="1:12" ht="16.5" customHeight="1">
      <c r="A15" s="24" t="s">
        <v>95</v>
      </c>
      <c r="B15" s="2">
        <v>2</v>
      </c>
      <c r="C15" s="25" t="s">
        <v>15</v>
      </c>
      <c r="D15" s="25" t="s">
        <v>16</v>
      </c>
      <c r="E15" s="33">
        <v>1985</v>
      </c>
      <c r="F15" s="2" t="s">
        <v>17</v>
      </c>
      <c r="G15" s="18">
        <f>A!B4</f>
        <v>0.002997685185185185</v>
      </c>
      <c r="H15" s="18">
        <f>B!D4</f>
        <v>0.001898148148148148</v>
      </c>
      <c r="I15" s="18">
        <f>C!D4</f>
        <v>0.00021990740740740732</v>
      </c>
      <c r="J15" s="18"/>
      <c r="K15" s="18">
        <f>G15+H15+I15-J15</f>
        <v>0.00511574074074074</v>
      </c>
      <c r="L15" s="19" t="s">
        <v>84</v>
      </c>
    </row>
    <row r="16" spans="1:12" ht="16.5" customHeight="1">
      <c r="A16" s="24" t="s">
        <v>96</v>
      </c>
      <c r="B16" s="2">
        <v>22</v>
      </c>
      <c r="C16" s="11" t="s">
        <v>26</v>
      </c>
      <c r="D16" s="11" t="s">
        <v>27</v>
      </c>
      <c r="E16" s="2">
        <v>1974</v>
      </c>
      <c r="F16" s="2" t="s">
        <v>25</v>
      </c>
      <c r="G16" s="18">
        <f>A!B7</f>
        <v>0.003136574074074074</v>
      </c>
      <c r="H16" s="18">
        <f>B!D7</f>
        <v>0.0020370370370370373</v>
      </c>
      <c r="I16" s="18">
        <f>C!D7</f>
        <v>0.00019675925925925894</v>
      </c>
      <c r="J16" s="18"/>
      <c r="K16" s="18">
        <f>G16+H16+I16-J16</f>
        <v>0.005370370370370371</v>
      </c>
      <c r="L16" s="19" t="s">
        <v>85</v>
      </c>
    </row>
    <row r="17" spans="1:12" ht="16.5" customHeight="1">
      <c r="A17" s="24" t="s">
        <v>97</v>
      </c>
      <c r="B17" s="2">
        <v>43</v>
      </c>
      <c r="C17" s="11" t="s">
        <v>28</v>
      </c>
      <c r="D17" s="11" t="s">
        <v>29</v>
      </c>
      <c r="E17" s="2">
        <v>1945</v>
      </c>
      <c r="F17" s="2" t="s">
        <v>22</v>
      </c>
      <c r="G17" s="18">
        <f>A!B14</f>
        <v>0.003900462962962963</v>
      </c>
      <c r="H17" s="18">
        <f>B!D14</f>
        <v>0.0025578703703703705</v>
      </c>
      <c r="I17" s="18">
        <f>C!D14</f>
        <v>0.00042824074074074075</v>
      </c>
      <c r="J17" s="18"/>
      <c r="K17" s="18">
        <f>G17+H17+I17-J17</f>
        <v>0.0068865740740740745</v>
      </c>
      <c r="L17" s="19" t="s">
        <v>83</v>
      </c>
    </row>
    <row r="18" spans="1:12" ht="16.5" customHeight="1">
      <c r="A18" s="24" t="s">
        <v>98</v>
      </c>
      <c r="B18" s="2">
        <v>41</v>
      </c>
      <c r="C18" s="11" t="s">
        <v>78</v>
      </c>
      <c r="D18" s="11" t="s">
        <v>16</v>
      </c>
      <c r="E18" s="12">
        <v>1987</v>
      </c>
      <c r="F18" s="2" t="s">
        <v>17</v>
      </c>
      <c r="G18" s="18">
        <f>A!B12</f>
        <v>0.004247685185185185</v>
      </c>
      <c r="H18" s="18">
        <f>B!D12</f>
        <v>0.0025694444444444436</v>
      </c>
      <c r="I18" s="18">
        <f>C!D12</f>
        <v>0.00019675925925925937</v>
      </c>
      <c r="J18" s="18"/>
      <c r="K18" s="18">
        <f>G18+H18+I18-J18</f>
        <v>0.007013888888888888</v>
      </c>
      <c r="L18" s="19" t="s">
        <v>85</v>
      </c>
    </row>
    <row r="19" spans="1:12" ht="16.5" customHeight="1">
      <c r="A19" s="24" t="s">
        <v>99</v>
      </c>
      <c r="B19" s="2">
        <v>18</v>
      </c>
      <c r="C19" s="11" t="s">
        <v>20</v>
      </c>
      <c r="D19" s="11" t="s">
        <v>21</v>
      </c>
      <c r="E19" s="12">
        <v>1953</v>
      </c>
      <c r="F19" s="2" t="s">
        <v>22</v>
      </c>
      <c r="G19" s="18">
        <f>A!B6</f>
        <v>0.004120370370370371</v>
      </c>
      <c r="H19" s="18">
        <f>B!D6</f>
        <v>0.0025925925925925925</v>
      </c>
      <c r="I19" s="18">
        <f>C!D6</f>
        <v>0.00031250000000000006</v>
      </c>
      <c r="J19" s="18"/>
      <c r="K19" s="18">
        <f>G19+H19+I19-J19</f>
        <v>0.007025462962962963</v>
      </c>
      <c r="L19" s="19" t="s">
        <v>84</v>
      </c>
    </row>
    <row r="20" spans="1:12" ht="16.5" customHeight="1">
      <c r="A20" s="24"/>
      <c r="B20" s="2">
        <v>1</v>
      </c>
      <c r="C20" s="9" t="s">
        <v>13</v>
      </c>
      <c r="D20" s="11"/>
      <c r="E20" s="8">
        <v>1989</v>
      </c>
      <c r="F20" s="2" t="s">
        <v>14</v>
      </c>
      <c r="G20" s="18">
        <f>A!B3</f>
        <v>0</v>
      </c>
      <c r="H20" s="18">
        <f>B!D3</f>
        <v>0</v>
      </c>
      <c r="I20" s="18">
        <f>C!D3</f>
        <v>0</v>
      </c>
      <c r="J20" s="18"/>
      <c r="K20" s="18" t="s">
        <v>82</v>
      </c>
      <c r="L20" s="19"/>
    </row>
  </sheetData>
  <sheetProtection/>
  <mergeCells count="1">
    <mergeCell ref="A1:L1"/>
  </mergeCells>
  <printOptions/>
  <pageMargins left="0.39" right="0.39" top="0.39" bottom="0.39" header="0.51" footer="0.51"/>
  <pageSetup firstPageNumber="1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22">
      <selection activeCell="B21" sqref="B21"/>
    </sheetView>
  </sheetViews>
  <sheetFormatPr defaultColWidth="11.57421875" defaultRowHeight="12.75"/>
  <cols>
    <col min="1" max="1" width="9.421875" style="1" bestFit="1" customWidth="1"/>
    <col min="2" max="2" width="11.57421875" style="1" customWidth="1"/>
    <col min="3" max="3" width="10.28125" style="15" bestFit="1" customWidth="1"/>
  </cols>
  <sheetData>
    <row r="1" spans="1:3" ht="13.5">
      <c r="A1" s="27" t="s">
        <v>34</v>
      </c>
      <c r="B1" s="27"/>
      <c r="C1" s="27"/>
    </row>
    <row r="2" spans="1:256" s="13" customFormat="1" ht="12.75">
      <c r="A2" s="4" t="s">
        <v>2</v>
      </c>
      <c r="B2" s="4" t="s">
        <v>35</v>
      </c>
      <c r="C2" s="17" t="s">
        <v>1</v>
      </c>
      <c r="IN2"/>
      <c r="IO2"/>
      <c r="IP2"/>
      <c r="IQ2"/>
      <c r="IR2"/>
      <c r="IS2"/>
      <c r="IT2"/>
      <c r="IU2"/>
      <c r="IV2"/>
    </row>
    <row r="3" spans="1:3" ht="12.75">
      <c r="A3" s="2">
        <v>1</v>
      </c>
      <c r="B3" s="18"/>
      <c r="C3" s="19"/>
    </row>
    <row r="4" spans="1:3" ht="12.75">
      <c r="A4" s="2">
        <v>2</v>
      </c>
      <c r="B4" s="18">
        <v>0.002997685185185185</v>
      </c>
      <c r="C4" s="19"/>
    </row>
    <row r="5" spans="1:3" ht="12.75">
      <c r="A5" s="2">
        <v>5</v>
      </c>
      <c r="B5" s="18">
        <v>0.0022337962962962967</v>
      </c>
      <c r="C5" s="19"/>
    </row>
    <row r="6" spans="1:3" ht="12.75">
      <c r="A6" s="2">
        <v>18</v>
      </c>
      <c r="B6" s="18">
        <v>0.004120370370370371</v>
      </c>
      <c r="C6" s="19"/>
    </row>
    <row r="7" spans="1:3" ht="12.75">
      <c r="A7" s="2">
        <v>22</v>
      </c>
      <c r="B7" s="18">
        <v>0.003136574074074074</v>
      </c>
      <c r="C7" s="19"/>
    </row>
    <row r="8" spans="1:3" ht="12.75">
      <c r="A8" s="2">
        <v>28</v>
      </c>
      <c r="B8" s="18">
        <v>0.0022106481481481478</v>
      </c>
      <c r="C8" s="19"/>
    </row>
    <row r="9" spans="1:3" ht="12.75">
      <c r="A9" s="2">
        <v>29</v>
      </c>
      <c r="B9" s="18">
        <v>0.002800925925925926</v>
      </c>
      <c r="C9" s="19"/>
    </row>
    <row r="10" spans="1:3" ht="12.75">
      <c r="A10" s="2">
        <v>33</v>
      </c>
      <c r="B10" s="18">
        <v>0.0027083333333333334</v>
      </c>
      <c r="C10" s="19"/>
    </row>
    <row r="11" spans="1:3" ht="12.75">
      <c r="A11" s="2">
        <v>40</v>
      </c>
      <c r="B11" s="18">
        <v>0.0022453703703703702</v>
      </c>
      <c r="C11" s="19"/>
    </row>
    <row r="12" spans="1:3" ht="12.75">
      <c r="A12" s="2">
        <v>41</v>
      </c>
      <c r="B12" s="18">
        <v>0.004247685185185185</v>
      </c>
      <c r="C12" s="19"/>
    </row>
    <row r="13" spans="1:3" ht="12.75">
      <c r="A13" s="2">
        <v>42</v>
      </c>
      <c r="B13" s="18">
        <v>0.0024305555555555556</v>
      </c>
      <c r="C13" s="19"/>
    </row>
    <row r="14" spans="1:3" ht="12.75">
      <c r="A14" s="2">
        <v>43</v>
      </c>
      <c r="B14" s="18">
        <v>0.003900462962962963</v>
      </c>
      <c r="C14" s="19"/>
    </row>
    <row r="15" spans="1:3" ht="12.75">
      <c r="A15" s="2">
        <v>44</v>
      </c>
      <c r="B15" s="18">
        <v>0.0027199074074074074</v>
      </c>
      <c r="C15" s="19"/>
    </row>
    <row r="16" spans="1:3" ht="12.75">
      <c r="A16" s="2">
        <v>46</v>
      </c>
      <c r="B16" s="18">
        <v>0.002893518518518519</v>
      </c>
      <c r="C16" s="19"/>
    </row>
    <row r="17" spans="1:3" ht="12.75">
      <c r="A17" s="2">
        <v>50</v>
      </c>
      <c r="B17" s="18">
        <v>0.0028587962962962963</v>
      </c>
      <c r="C17" s="19"/>
    </row>
    <row r="18" spans="1:3" ht="12.75">
      <c r="A18" s="2">
        <v>64</v>
      </c>
      <c r="B18" s="18">
        <v>0.002777777777777778</v>
      </c>
      <c r="C18" s="19"/>
    </row>
    <row r="19" spans="1:3" ht="12.75">
      <c r="A19" s="2">
        <v>67</v>
      </c>
      <c r="B19" s="18">
        <v>0.0022222222222222222</v>
      </c>
      <c r="C19" s="19"/>
    </row>
    <row r="20" spans="1:3" ht="12.75">
      <c r="A20" s="2">
        <v>90</v>
      </c>
      <c r="B20" s="18">
        <v>0.002546296296296296</v>
      </c>
      <c r="C20" s="19"/>
    </row>
    <row r="21" spans="1:3" ht="12.75">
      <c r="A21" s="2"/>
      <c r="B21" s="18"/>
      <c r="C21" s="19"/>
    </row>
    <row r="22" spans="1:3" ht="12.75">
      <c r="A22" s="2"/>
      <c r="B22" s="18"/>
      <c r="C22" s="19"/>
    </row>
    <row r="23" spans="1:3" ht="12.75">
      <c r="A23" s="2"/>
      <c r="B23" s="18"/>
      <c r="C23" s="19"/>
    </row>
    <row r="24" spans="1:3" ht="12.75">
      <c r="A24" s="2"/>
      <c r="B24" s="18"/>
      <c r="C24" s="19"/>
    </row>
    <row r="25" spans="1:3" ht="12.75">
      <c r="A25" s="2"/>
      <c r="B25" s="18"/>
      <c r="C25" s="19"/>
    </row>
    <row r="26" spans="1:3" ht="12.75">
      <c r="A26" s="2"/>
      <c r="B26" s="18"/>
      <c r="C26" s="19"/>
    </row>
    <row r="27" spans="1:3" ht="12.75">
      <c r="A27" s="2"/>
      <c r="B27" s="18"/>
      <c r="C27" s="19"/>
    </row>
    <row r="28" spans="1:3" ht="12.75">
      <c r="A28" s="2"/>
      <c r="B28" s="18"/>
      <c r="C28" s="19"/>
    </row>
    <row r="29" spans="1:3" ht="12.75">
      <c r="A29" s="2"/>
      <c r="B29" s="18"/>
      <c r="C29" s="19"/>
    </row>
    <row r="30" spans="1:3" ht="12.75">
      <c r="A30" s="2"/>
      <c r="B30" s="18"/>
      <c r="C30" s="19"/>
    </row>
    <row r="31" spans="1:3" ht="12.75">
      <c r="A31" s="2"/>
      <c r="B31" s="18"/>
      <c r="C31" s="19"/>
    </row>
    <row r="32" spans="1:3" ht="12.75">
      <c r="A32" s="2"/>
      <c r="B32" s="18"/>
      <c r="C32" s="19"/>
    </row>
    <row r="33" spans="1:3" ht="12.75">
      <c r="A33" s="2"/>
      <c r="B33" s="18"/>
      <c r="C33" s="19"/>
    </row>
    <row r="34" spans="1:3" ht="12.75">
      <c r="A34" s="2"/>
      <c r="B34" s="18"/>
      <c r="C34" s="19"/>
    </row>
    <row r="35" spans="1:3" ht="12.75">
      <c r="A35" s="2"/>
      <c r="B35" s="18"/>
      <c r="C35" s="19"/>
    </row>
    <row r="36" spans="1:3" ht="12.75">
      <c r="A36" s="2"/>
      <c r="B36" s="18"/>
      <c r="C36" s="19"/>
    </row>
    <row r="37" spans="1:3" ht="12.75">
      <c r="A37" s="2"/>
      <c r="B37" s="18"/>
      <c r="C37" s="19"/>
    </row>
    <row r="38" spans="1:3" ht="12.75">
      <c r="A38" s="2"/>
      <c r="B38" s="18"/>
      <c r="C38" s="19"/>
    </row>
    <row r="39" spans="1:3" ht="12.75">
      <c r="A39" s="2"/>
      <c r="B39" s="18"/>
      <c r="C39" s="19"/>
    </row>
    <row r="40" spans="1:3" ht="12.75">
      <c r="A40" s="2"/>
      <c r="B40" s="18"/>
      <c r="C40" s="19"/>
    </row>
    <row r="41" spans="1:3" ht="12.75">
      <c r="A41" s="2"/>
      <c r="B41" s="18"/>
      <c r="C41" s="19"/>
    </row>
    <row r="42" spans="1:3" ht="12.75">
      <c r="A42" s="2"/>
      <c r="B42" s="18"/>
      <c r="C42" s="19"/>
    </row>
  </sheetData>
  <sheetProtection/>
  <mergeCells count="1">
    <mergeCell ref="A1:C1"/>
  </mergeCells>
  <printOptions/>
  <pageMargins left="0.39" right="0.39" top="0.39" bottom="0.39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6">
      <selection activeCell="A21" sqref="A21:IV44"/>
    </sheetView>
  </sheetViews>
  <sheetFormatPr defaultColWidth="11.57421875" defaultRowHeight="12.75"/>
  <cols>
    <col min="1" max="1" width="9.421875" style="1" bestFit="1" customWidth="1"/>
    <col min="2" max="3" width="11.57421875" style="1" customWidth="1"/>
    <col min="4" max="4" width="13.28125" style="14" customWidth="1"/>
    <col min="5" max="5" width="10.28125" style="15" bestFit="1" customWidth="1"/>
  </cols>
  <sheetData>
    <row r="1" spans="1:5" ht="13.5">
      <c r="A1" s="26" t="s">
        <v>0</v>
      </c>
      <c r="B1" s="26"/>
      <c r="C1" s="26"/>
      <c r="D1" s="26"/>
      <c r="E1" s="26"/>
    </row>
    <row r="2" spans="1:256" s="13" customFormat="1" ht="12.75">
      <c r="A2" s="4" t="s">
        <v>2</v>
      </c>
      <c r="B2" s="4" t="s">
        <v>36</v>
      </c>
      <c r="C2" s="4" t="s">
        <v>35</v>
      </c>
      <c r="D2" s="16" t="s">
        <v>37</v>
      </c>
      <c r="E2" s="17" t="s">
        <v>1</v>
      </c>
      <c r="IP2"/>
      <c r="IQ2"/>
      <c r="IR2"/>
      <c r="IS2"/>
      <c r="IT2"/>
      <c r="IU2"/>
      <c r="IV2"/>
    </row>
    <row r="3" spans="1:5" ht="12.75">
      <c r="A3" s="2">
        <v>1</v>
      </c>
      <c r="B3" s="18">
        <v>0</v>
      </c>
      <c r="C3" s="18"/>
      <c r="D3" s="14">
        <f>C3-B3</f>
        <v>0</v>
      </c>
      <c r="E3" s="19"/>
    </row>
    <row r="4" spans="1:5" ht="12.75">
      <c r="A4" s="2">
        <v>2</v>
      </c>
      <c r="B4" s="18">
        <v>0.0003472222222222222</v>
      </c>
      <c r="C4" s="18">
        <v>0.0022453703703703702</v>
      </c>
      <c r="D4" s="14">
        <f aca="true" t="shared" si="0" ref="D4:D20">C4-B4</f>
        <v>0.001898148148148148</v>
      </c>
      <c r="E4" s="19"/>
    </row>
    <row r="5" spans="1:5" ht="12.75">
      <c r="A5" s="2">
        <v>5</v>
      </c>
      <c r="B5" s="18">
        <v>0.0006944444444444444</v>
      </c>
      <c r="C5" s="18">
        <v>0.0020949074074074073</v>
      </c>
      <c r="D5" s="14">
        <f t="shared" si="0"/>
        <v>0.001400462962962963</v>
      </c>
      <c r="E5" s="19"/>
    </row>
    <row r="6" spans="1:5" ht="12.75">
      <c r="A6" s="2">
        <v>18</v>
      </c>
      <c r="B6" s="18">
        <v>0.0010416666666666667</v>
      </c>
      <c r="C6" s="18">
        <v>0.0036342592592592594</v>
      </c>
      <c r="D6" s="14">
        <f t="shared" si="0"/>
        <v>0.0025925925925925925</v>
      </c>
      <c r="E6" s="19"/>
    </row>
    <row r="7" spans="1:5" ht="12.75">
      <c r="A7" s="2">
        <v>22</v>
      </c>
      <c r="B7" s="18">
        <v>0.0013888888888888887</v>
      </c>
      <c r="C7" s="18">
        <v>0.003425925925925926</v>
      </c>
      <c r="D7" s="14">
        <f t="shared" si="0"/>
        <v>0.0020370370370370373</v>
      </c>
      <c r="E7" s="19"/>
    </row>
    <row r="8" spans="1:5" ht="12.75">
      <c r="A8" s="2">
        <v>28</v>
      </c>
      <c r="B8" s="18">
        <v>0.001736111111111111</v>
      </c>
      <c r="C8" s="18">
        <v>0.0030787037037037037</v>
      </c>
      <c r="D8" s="14">
        <f t="shared" si="0"/>
        <v>0.0013425925925925927</v>
      </c>
      <c r="E8" s="19"/>
    </row>
    <row r="9" spans="1:5" ht="12.75">
      <c r="A9" s="2">
        <v>29</v>
      </c>
      <c r="B9" s="18">
        <v>0.0020833333333333333</v>
      </c>
      <c r="C9" s="18">
        <v>0.003761574074074074</v>
      </c>
      <c r="D9" s="14">
        <f t="shared" si="0"/>
        <v>0.0016782407407407406</v>
      </c>
      <c r="E9" s="19"/>
    </row>
    <row r="10" spans="1:5" ht="12.75">
      <c r="A10" s="2">
        <v>33</v>
      </c>
      <c r="B10" s="18">
        <v>0.0024305555555555556</v>
      </c>
      <c r="C10" s="18">
        <v>0.004027777777777778</v>
      </c>
      <c r="D10" s="14">
        <f t="shared" si="0"/>
        <v>0.001597222222222222</v>
      </c>
      <c r="E10" s="19"/>
    </row>
    <row r="11" spans="1:5" ht="12.75">
      <c r="A11" s="2">
        <v>40</v>
      </c>
      <c r="B11" s="18">
        <v>0.0027777777777777775</v>
      </c>
      <c r="C11" s="18">
        <v>0.004212962962962963</v>
      </c>
      <c r="D11" s="14">
        <f t="shared" si="0"/>
        <v>0.0014351851851851852</v>
      </c>
      <c r="E11" s="19"/>
    </row>
    <row r="12" spans="1:5" ht="12.75">
      <c r="A12" s="2">
        <v>41</v>
      </c>
      <c r="B12" s="18">
        <v>0.003125</v>
      </c>
      <c r="C12" s="18">
        <v>0.005694444444444444</v>
      </c>
      <c r="D12" s="14">
        <f t="shared" si="0"/>
        <v>0.0025694444444444436</v>
      </c>
      <c r="E12" s="19"/>
    </row>
    <row r="13" spans="1:5" ht="12.75">
      <c r="A13" s="2">
        <v>42</v>
      </c>
      <c r="B13" s="18">
        <v>0.003472222222222222</v>
      </c>
      <c r="C13" s="18">
        <v>0.004884259259259259</v>
      </c>
      <c r="D13" s="14">
        <f t="shared" si="0"/>
        <v>0.0014120370370370372</v>
      </c>
      <c r="E13" s="19"/>
    </row>
    <row r="14" spans="1:5" ht="12.75">
      <c r="A14" s="2">
        <v>43</v>
      </c>
      <c r="B14" s="18">
        <v>0.0038194444444444443</v>
      </c>
      <c r="C14" s="18">
        <v>0.006377314814814815</v>
      </c>
      <c r="D14" s="14">
        <f t="shared" si="0"/>
        <v>0.0025578703703703705</v>
      </c>
      <c r="E14" s="19"/>
    </row>
    <row r="15" spans="1:5" ht="12.75">
      <c r="A15" s="2">
        <v>44</v>
      </c>
      <c r="B15" s="18">
        <v>0.004166666666666667</v>
      </c>
      <c r="C15" s="18">
        <v>0.005891203703703703</v>
      </c>
      <c r="D15" s="14">
        <f t="shared" si="0"/>
        <v>0.0017245370370370366</v>
      </c>
      <c r="E15" s="19"/>
    </row>
    <row r="16" spans="1:5" ht="12.75">
      <c r="A16" s="2">
        <v>46</v>
      </c>
      <c r="B16" s="18">
        <v>0.0045138888888888885</v>
      </c>
      <c r="C16" s="18">
        <v>0.006238425925925925</v>
      </c>
      <c r="D16" s="14">
        <f t="shared" si="0"/>
        <v>0.0017245370370370366</v>
      </c>
      <c r="E16" s="19"/>
    </row>
    <row r="17" spans="1:5" ht="12.75">
      <c r="A17" s="2">
        <v>50</v>
      </c>
      <c r="B17" s="18">
        <v>0.004861111111111111</v>
      </c>
      <c r="C17" s="18">
        <v>0.006574074074074073</v>
      </c>
      <c r="D17" s="14">
        <f t="shared" si="0"/>
        <v>0.0017129629629629621</v>
      </c>
      <c r="E17" s="19"/>
    </row>
    <row r="18" spans="1:5" ht="12.75">
      <c r="A18" s="2">
        <v>64</v>
      </c>
      <c r="B18" s="18">
        <v>0.005208333333333333</v>
      </c>
      <c r="C18" s="18">
        <v>0.00693287037037037</v>
      </c>
      <c r="D18" s="14">
        <f t="shared" si="0"/>
        <v>0.0017245370370370366</v>
      </c>
      <c r="E18" s="19"/>
    </row>
    <row r="19" spans="1:5" ht="12.75">
      <c r="A19" s="2">
        <v>67</v>
      </c>
      <c r="B19" s="18">
        <v>0.005555555555555555</v>
      </c>
      <c r="C19" s="18">
        <v>0.006886574074074074</v>
      </c>
      <c r="D19" s="14">
        <f t="shared" si="0"/>
        <v>0.0013310185185185187</v>
      </c>
      <c r="E19" s="19"/>
    </row>
    <row r="20" spans="1:5" ht="12.75">
      <c r="A20" s="2">
        <v>90</v>
      </c>
      <c r="B20" s="18">
        <v>0.005902777777777778</v>
      </c>
      <c r="C20" s="18">
        <v>0.007465277777777778</v>
      </c>
      <c r="D20" s="14">
        <f t="shared" si="0"/>
        <v>0.0015625000000000005</v>
      </c>
      <c r="E20" s="19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2">
      <selection activeCell="A21" sqref="A21:IV42"/>
    </sheetView>
  </sheetViews>
  <sheetFormatPr defaultColWidth="11.57421875" defaultRowHeight="12.75"/>
  <cols>
    <col min="1" max="1" width="9.421875" style="1" bestFit="1" customWidth="1"/>
    <col min="2" max="2" width="11.57421875" style="1" customWidth="1"/>
    <col min="3" max="3" width="11.57421875" style="14" customWidth="1"/>
    <col min="4" max="4" width="12.7109375" style="14" customWidth="1"/>
    <col min="5" max="5" width="10.28125" style="15" bestFit="1" customWidth="1"/>
  </cols>
  <sheetData>
    <row r="1" spans="1:5" ht="13.5">
      <c r="A1" s="26" t="s">
        <v>0</v>
      </c>
      <c r="B1" s="26"/>
      <c r="C1" s="26"/>
      <c r="D1" s="26"/>
      <c r="E1" s="26"/>
    </row>
    <row r="2" spans="1:256" s="13" customFormat="1" ht="12.75">
      <c r="A2" s="4" t="s">
        <v>2</v>
      </c>
      <c r="B2" s="4" t="s">
        <v>36</v>
      </c>
      <c r="C2" s="16" t="s">
        <v>35</v>
      </c>
      <c r="D2" s="16" t="s">
        <v>37</v>
      </c>
      <c r="E2" s="17" t="s">
        <v>1</v>
      </c>
      <c r="IP2"/>
      <c r="IQ2"/>
      <c r="IR2"/>
      <c r="IS2"/>
      <c r="IT2"/>
      <c r="IU2"/>
      <c r="IV2"/>
    </row>
    <row r="3" spans="1:5" ht="12.75">
      <c r="A3" s="2">
        <v>1</v>
      </c>
      <c r="B3" s="18">
        <v>0</v>
      </c>
      <c r="C3" s="18"/>
      <c r="D3" s="18">
        <f>C3-B3</f>
        <v>0</v>
      </c>
      <c r="E3" s="19"/>
    </row>
    <row r="4" spans="1:5" ht="12.75">
      <c r="A4" s="2">
        <v>2</v>
      </c>
      <c r="B4" s="18">
        <v>0.00034722222222222224</v>
      </c>
      <c r="C4" s="18">
        <v>0.0005671296296296296</v>
      </c>
      <c r="D4" s="18">
        <f aca="true" t="shared" si="0" ref="D4:D20">C4-B4</f>
        <v>0.00021990740740740732</v>
      </c>
      <c r="E4" s="19"/>
    </row>
    <row r="5" spans="1:5" ht="12.75">
      <c r="A5" s="2">
        <v>5</v>
      </c>
      <c r="B5" s="18">
        <v>0.0006944444444444445</v>
      </c>
      <c r="C5" s="18">
        <v>0.0008680555555555555</v>
      </c>
      <c r="D5" s="18">
        <f t="shared" si="0"/>
        <v>0.00017361111111111104</v>
      </c>
      <c r="E5" s="19"/>
    </row>
    <row r="6" spans="1:5" ht="12.75">
      <c r="A6" s="2">
        <v>18</v>
      </c>
      <c r="B6" s="18">
        <v>0.0010416666666666667</v>
      </c>
      <c r="C6" s="18">
        <v>0.0013541666666666667</v>
      </c>
      <c r="D6" s="18">
        <f t="shared" si="0"/>
        <v>0.00031250000000000006</v>
      </c>
      <c r="E6" s="19"/>
    </row>
    <row r="7" spans="1:5" ht="12.75">
      <c r="A7" s="2">
        <v>22</v>
      </c>
      <c r="B7" s="18">
        <v>0.001388888888888889</v>
      </c>
      <c r="C7" s="18">
        <v>0.0015856481481481479</v>
      </c>
      <c r="D7" s="18">
        <f t="shared" si="0"/>
        <v>0.00019675925925925894</v>
      </c>
      <c r="E7" s="19"/>
    </row>
    <row r="8" spans="1:5" ht="12.75">
      <c r="A8" s="2">
        <v>28</v>
      </c>
      <c r="B8" s="18">
        <v>0.001736111111111111</v>
      </c>
      <c r="C8" s="18">
        <v>0.0019212962962962962</v>
      </c>
      <c r="D8" s="18">
        <f t="shared" si="0"/>
        <v>0.00018518518518518515</v>
      </c>
      <c r="E8" s="19"/>
    </row>
    <row r="9" spans="1:5" ht="12.75">
      <c r="A9" s="2">
        <v>29</v>
      </c>
      <c r="B9" s="18">
        <v>0.0020833333333333333</v>
      </c>
      <c r="C9" s="18">
        <v>0.0022916666666666667</v>
      </c>
      <c r="D9" s="18">
        <f t="shared" si="0"/>
        <v>0.00020833333333333337</v>
      </c>
      <c r="E9" s="19"/>
    </row>
    <row r="10" spans="1:5" ht="12.75">
      <c r="A10" s="2">
        <v>33</v>
      </c>
      <c r="B10" s="18">
        <v>0.0024305555555555556</v>
      </c>
      <c r="C10" s="18">
        <v>0.002673611111111111</v>
      </c>
      <c r="D10" s="18">
        <f t="shared" si="0"/>
        <v>0.00024305555555555539</v>
      </c>
      <c r="E10" s="19"/>
    </row>
    <row r="11" spans="1:5" ht="12.75">
      <c r="A11" s="2">
        <v>40</v>
      </c>
      <c r="B11" s="18">
        <v>0.002777777777777778</v>
      </c>
      <c r="C11" s="18">
        <v>0.002951388888888889</v>
      </c>
      <c r="D11" s="18">
        <f t="shared" si="0"/>
        <v>0.00017361111111111093</v>
      </c>
      <c r="E11" s="19"/>
    </row>
    <row r="12" spans="1:5" ht="12.75">
      <c r="A12" s="2">
        <v>41</v>
      </c>
      <c r="B12" s="18">
        <v>0.0031249999999999997</v>
      </c>
      <c r="C12" s="18">
        <v>0.003321759259259259</v>
      </c>
      <c r="D12" s="18">
        <f t="shared" si="0"/>
        <v>0.00019675925925925937</v>
      </c>
      <c r="E12" s="19"/>
    </row>
    <row r="13" spans="1:5" ht="12.75">
      <c r="A13" s="2">
        <v>42</v>
      </c>
      <c r="B13" s="18">
        <v>0.003472222222222222</v>
      </c>
      <c r="C13" s="18">
        <v>0.003645833333333333</v>
      </c>
      <c r="D13" s="18">
        <f t="shared" si="0"/>
        <v>0.00017361111111111093</v>
      </c>
      <c r="E13" s="19"/>
    </row>
    <row r="14" spans="1:5" ht="12.75">
      <c r="A14" s="2">
        <v>43</v>
      </c>
      <c r="B14" s="18">
        <v>0.0038194444444444443</v>
      </c>
      <c r="C14" s="18">
        <v>0.004247685185185185</v>
      </c>
      <c r="D14" s="18">
        <f t="shared" si="0"/>
        <v>0.00042824074074074075</v>
      </c>
      <c r="E14" s="19"/>
    </row>
    <row r="15" spans="1:5" ht="12.75">
      <c r="A15" s="2">
        <v>44</v>
      </c>
      <c r="B15" s="18">
        <v>0.004166666666666667</v>
      </c>
      <c r="C15" s="18">
        <v>0.004398148148148148</v>
      </c>
      <c r="D15" s="18">
        <f t="shared" si="0"/>
        <v>0.00023148148148148182</v>
      </c>
      <c r="E15" s="19"/>
    </row>
    <row r="16" spans="1:5" ht="12.75">
      <c r="A16" s="2">
        <v>46</v>
      </c>
      <c r="B16" s="18">
        <v>0.004513888888888889</v>
      </c>
      <c r="C16" s="18">
        <v>0.004722222222222222</v>
      </c>
      <c r="D16" s="18">
        <f t="shared" si="0"/>
        <v>0.00020833333333333294</v>
      </c>
      <c r="E16" s="19"/>
    </row>
    <row r="17" spans="1:5" ht="12.75">
      <c r="A17" s="2">
        <v>50</v>
      </c>
      <c r="B17" s="18">
        <v>0.004861111111111111</v>
      </c>
      <c r="C17" s="18">
        <v>0.0050578703703703706</v>
      </c>
      <c r="D17" s="18">
        <f t="shared" si="0"/>
        <v>0.00019675925925925937</v>
      </c>
      <c r="E17" s="19"/>
    </row>
    <row r="18" spans="1:5" ht="12.75">
      <c r="A18" s="2">
        <v>64</v>
      </c>
      <c r="B18" s="18">
        <v>0.005208333333333333</v>
      </c>
      <c r="C18" s="18">
        <v>0.005405092592592592</v>
      </c>
      <c r="D18" s="18">
        <f t="shared" si="0"/>
        <v>0.00019675925925925937</v>
      </c>
      <c r="E18" s="19"/>
    </row>
    <row r="19" spans="1:5" ht="12.75">
      <c r="A19" s="2">
        <v>67</v>
      </c>
      <c r="B19" s="18">
        <v>0.005555555555555556</v>
      </c>
      <c r="C19" s="18">
        <v>0.005752314814814814</v>
      </c>
      <c r="D19" s="18">
        <f t="shared" si="0"/>
        <v>0.0001967592592592585</v>
      </c>
      <c r="E19" s="19"/>
    </row>
    <row r="20" spans="1:5" ht="12.75">
      <c r="A20" s="2">
        <v>90</v>
      </c>
      <c r="B20" s="18">
        <v>0.005902777777777778</v>
      </c>
      <c r="C20" s="18">
        <v>0.006111111111111111</v>
      </c>
      <c r="D20" s="18">
        <f t="shared" si="0"/>
        <v>0.0002083333333333338</v>
      </c>
      <c r="E20" s="19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7" sqref="A7:IV27"/>
    </sheetView>
  </sheetViews>
  <sheetFormatPr defaultColWidth="11.57421875" defaultRowHeight="12.75"/>
  <cols>
    <col min="1" max="1" width="8.57421875" style="0" bestFit="1" customWidth="1"/>
    <col min="2" max="2" width="20.421875" style="0" bestFit="1" customWidth="1"/>
    <col min="3" max="3" width="19.281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0" t="s">
        <v>38</v>
      </c>
      <c r="B1" s="30"/>
      <c r="C1" s="31" t="s">
        <v>39</v>
      </c>
      <c r="D1" s="31"/>
      <c r="E1" s="31"/>
      <c r="F1" s="3" t="s">
        <v>40</v>
      </c>
      <c r="G1" s="32" t="s">
        <v>41</v>
      </c>
      <c r="H1" s="32"/>
    </row>
    <row r="2" spans="1:8" ht="24.75" customHeight="1">
      <c r="A2" s="30" t="s">
        <v>42</v>
      </c>
      <c r="B2" s="30"/>
      <c r="C2" s="3" t="s">
        <v>43</v>
      </c>
      <c r="D2" s="29" t="s">
        <v>44</v>
      </c>
      <c r="E2" s="29"/>
      <c r="F2" s="3" t="s">
        <v>45</v>
      </c>
      <c r="G2" s="31" t="s">
        <v>46</v>
      </c>
      <c r="H2" s="31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39">
      <c r="A4" s="4" t="s">
        <v>2</v>
      </c>
      <c r="B4" s="5" t="s">
        <v>47</v>
      </c>
      <c r="C4" s="6" t="s">
        <v>4</v>
      </c>
      <c r="D4" s="4" t="s">
        <v>5</v>
      </c>
      <c r="E4" s="4" t="s">
        <v>6</v>
      </c>
      <c r="F4" s="4" t="s">
        <v>48</v>
      </c>
      <c r="G4" s="4" t="s">
        <v>49</v>
      </c>
      <c r="H4" s="7" t="s">
        <v>50</v>
      </c>
    </row>
    <row r="5" spans="1:8" ht="27.75" customHeight="1">
      <c r="A5" s="8"/>
      <c r="B5" s="9"/>
      <c r="C5" s="9"/>
      <c r="D5" s="8"/>
      <c r="E5" s="8"/>
      <c r="F5" s="10"/>
      <c r="G5" s="12"/>
      <c r="H5" s="12"/>
    </row>
    <row r="6" spans="1:8" ht="27.75" customHeight="1">
      <c r="A6" s="8">
        <v>58</v>
      </c>
      <c r="B6" s="9" t="s">
        <v>68</v>
      </c>
      <c r="C6" s="9" t="s">
        <v>67</v>
      </c>
      <c r="D6" s="8">
        <v>2012</v>
      </c>
      <c r="E6" s="8" t="s">
        <v>51</v>
      </c>
      <c r="F6" s="10">
        <v>0.0013310185185185185</v>
      </c>
      <c r="G6" s="8" t="s">
        <v>83</v>
      </c>
      <c r="H6" s="8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0" t="s">
        <v>38</v>
      </c>
      <c r="B1" s="30"/>
      <c r="C1" s="31" t="s">
        <v>39</v>
      </c>
      <c r="D1" s="31"/>
      <c r="E1" s="31"/>
      <c r="F1" s="3" t="s">
        <v>40</v>
      </c>
      <c r="G1" s="32" t="s">
        <v>41</v>
      </c>
      <c r="H1" s="32"/>
    </row>
    <row r="2" spans="1:8" ht="24.75" customHeight="1">
      <c r="A2" s="30" t="s">
        <v>52</v>
      </c>
      <c r="B2" s="30"/>
      <c r="C2" s="3" t="s">
        <v>43</v>
      </c>
      <c r="D2" s="29" t="s">
        <v>44</v>
      </c>
      <c r="E2" s="29"/>
      <c r="F2" s="3" t="s">
        <v>45</v>
      </c>
      <c r="G2" s="31" t="s">
        <v>46</v>
      </c>
      <c r="H2" s="31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39">
      <c r="A4" s="4" t="s">
        <v>2</v>
      </c>
      <c r="B4" s="5" t="s">
        <v>47</v>
      </c>
      <c r="C4" s="6" t="s">
        <v>4</v>
      </c>
      <c r="D4" s="4" t="s">
        <v>5</v>
      </c>
      <c r="E4" s="4" t="s">
        <v>6</v>
      </c>
      <c r="F4" s="4" t="s">
        <v>48</v>
      </c>
      <c r="G4" s="4" t="s">
        <v>49</v>
      </c>
      <c r="H4" s="7" t="s">
        <v>50</v>
      </c>
    </row>
    <row r="5" spans="1:8" ht="27.75" customHeight="1">
      <c r="A5" s="8">
        <v>64</v>
      </c>
      <c r="B5" s="9" t="s">
        <v>64</v>
      </c>
      <c r="C5" s="9" t="s">
        <v>65</v>
      </c>
      <c r="D5" s="8">
        <v>2010</v>
      </c>
      <c r="E5" s="8" t="s">
        <v>53</v>
      </c>
      <c r="F5" s="10">
        <v>0.0009259259259259259</v>
      </c>
      <c r="G5" s="8" t="s">
        <v>83</v>
      </c>
      <c r="H5" s="8"/>
    </row>
    <row r="6" spans="1:8" ht="27.75" customHeight="1">
      <c r="A6" s="8">
        <v>23</v>
      </c>
      <c r="B6" s="9" t="s">
        <v>66</v>
      </c>
      <c r="C6" s="9" t="s">
        <v>67</v>
      </c>
      <c r="D6" s="8">
        <v>2010</v>
      </c>
      <c r="E6" s="8" t="s">
        <v>53</v>
      </c>
      <c r="F6" s="10">
        <v>0.0010300925925925926</v>
      </c>
      <c r="G6" s="8" t="s">
        <v>84</v>
      </c>
      <c r="H6" s="8"/>
    </row>
    <row r="7" ht="27.75" customHeight="1">
      <c r="A7" s="1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5" sqref="A5:G6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0" t="s">
        <v>38</v>
      </c>
      <c r="B1" s="30"/>
      <c r="C1" s="31" t="s">
        <v>39</v>
      </c>
      <c r="D1" s="31"/>
      <c r="E1" s="31"/>
      <c r="F1" s="3" t="s">
        <v>40</v>
      </c>
      <c r="G1" s="32" t="s">
        <v>41</v>
      </c>
      <c r="H1" s="32"/>
    </row>
    <row r="2" spans="1:8" ht="24.75" customHeight="1">
      <c r="A2" s="30" t="s">
        <v>55</v>
      </c>
      <c r="B2" s="30"/>
      <c r="C2" s="3" t="s">
        <v>43</v>
      </c>
      <c r="D2" s="31" t="s">
        <v>54</v>
      </c>
      <c r="E2" s="31"/>
      <c r="F2" s="3" t="s">
        <v>45</v>
      </c>
      <c r="G2" s="31" t="s">
        <v>46</v>
      </c>
      <c r="H2" s="31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39">
      <c r="A4" s="4" t="s">
        <v>2</v>
      </c>
      <c r="B4" s="5" t="s">
        <v>47</v>
      </c>
      <c r="C4" s="6" t="s">
        <v>4</v>
      </c>
      <c r="D4" s="4" t="s">
        <v>5</v>
      </c>
      <c r="E4" s="4" t="s">
        <v>6</v>
      </c>
      <c r="F4" s="4" t="s">
        <v>48</v>
      </c>
      <c r="G4" s="4" t="s">
        <v>49</v>
      </c>
      <c r="H4" s="7" t="s">
        <v>50</v>
      </c>
    </row>
    <row r="5" spans="1:8" ht="27.75" customHeight="1">
      <c r="A5" s="8">
        <v>20</v>
      </c>
      <c r="B5" s="9" t="s">
        <v>59</v>
      </c>
      <c r="C5" s="9" t="s">
        <v>57</v>
      </c>
      <c r="D5" s="8">
        <v>2009</v>
      </c>
      <c r="E5" s="8" t="s">
        <v>58</v>
      </c>
      <c r="F5" s="10">
        <v>0.0020370370370370373</v>
      </c>
      <c r="G5" s="8" t="s">
        <v>83</v>
      </c>
      <c r="H5" s="8"/>
    </row>
    <row r="6" spans="1:8" ht="27.75" customHeight="1">
      <c r="A6" s="8">
        <v>3</v>
      </c>
      <c r="B6" s="9" t="s">
        <v>56</v>
      </c>
      <c r="C6" s="9" t="s">
        <v>57</v>
      </c>
      <c r="D6" s="8">
        <v>2009</v>
      </c>
      <c r="E6" s="8" t="s">
        <v>58</v>
      </c>
      <c r="F6" s="10">
        <v>0.0020486111111111113</v>
      </c>
      <c r="G6" s="8" t="s">
        <v>84</v>
      </c>
      <c r="H6" s="8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I12" sqref="I12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18.140625" style="0" bestFit="1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0" t="s">
        <v>38</v>
      </c>
      <c r="B1" s="30"/>
      <c r="C1" s="31" t="s">
        <v>39</v>
      </c>
      <c r="D1" s="31"/>
      <c r="E1" s="31"/>
      <c r="F1" s="3" t="s">
        <v>40</v>
      </c>
      <c r="G1" s="32" t="s">
        <v>41</v>
      </c>
      <c r="H1" s="32"/>
    </row>
    <row r="2" spans="1:8" ht="24.75" customHeight="1">
      <c r="A2" s="30" t="s">
        <v>60</v>
      </c>
      <c r="B2" s="30"/>
      <c r="C2" s="3" t="s">
        <v>43</v>
      </c>
      <c r="D2" s="31" t="s">
        <v>61</v>
      </c>
      <c r="E2" s="31"/>
      <c r="F2" s="3" t="s">
        <v>45</v>
      </c>
      <c r="G2" s="31" t="s">
        <v>46</v>
      </c>
      <c r="H2" s="31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39">
      <c r="A4" s="4" t="s">
        <v>2</v>
      </c>
      <c r="B4" s="5" t="s">
        <v>47</v>
      </c>
      <c r="C4" s="6" t="s">
        <v>4</v>
      </c>
      <c r="D4" s="4" t="s">
        <v>5</v>
      </c>
      <c r="E4" s="4" t="s">
        <v>6</v>
      </c>
      <c r="F4" s="4" t="s">
        <v>48</v>
      </c>
      <c r="G4" s="4" t="s">
        <v>49</v>
      </c>
      <c r="H4" s="7" t="s">
        <v>50</v>
      </c>
    </row>
    <row r="5" spans="1:8" ht="27.75" customHeight="1">
      <c r="A5" s="2">
        <v>38</v>
      </c>
      <c r="B5" s="9" t="s">
        <v>69</v>
      </c>
      <c r="C5" s="9" t="s">
        <v>70</v>
      </c>
      <c r="D5" s="8">
        <v>2007</v>
      </c>
      <c r="E5" s="8" t="s">
        <v>63</v>
      </c>
      <c r="F5" s="10">
        <v>0.0017824074074074072</v>
      </c>
      <c r="G5" s="8" t="s">
        <v>83</v>
      </c>
      <c r="H5" s="8"/>
    </row>
    <row r="6" spans="1:8" ht="27.75" customHeight="1">
      <c r="A6" s="2">
        <v>21</v>
      </c>
      <c r="B6" s="9" t="s">
        <v>62</v>
      </c>
      <c r="C6" s="9" t="s">
        <v>27</v>
      </c>
      <c r="D6" s="8">
        <v>2007</v>
      </c>
      <c r="E6" s="8" t="s">
        <v>63</v>
      </c>
      <c r="F6" s="10">
        <v>0.0018518518518518517</v>
      </c>
      <c r="G6" s="8" t="s">
        <v>84</v>
      </c>
      <c r="H6" s="8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Sladký</cp:lastModifiedBy>
  <cp:lastPrinted>2017-06-04T11:11:14Z</cp:lastPrinted>
  <dcterms:created xsi:type="dcterms:W3CDTF">2017-05-17T20:03:03Z</dcterms:created>
  <dcterms:modified xsi:type="dcterms:W3CDTF">2017-06-05T07:48:03Z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